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Editais_EM_TRANSITO\PQR\Paulo_Frontin\sam32_iluminacao_publica\"/>
    </mc:Choice>
  </mc:AlternateContent>
  <xr:revisionPtr revIDLastSave="0" documentId="13_ncr:1_{D5098B69-97E7-4D8E-84D2-B71840651D91}" xr6:coauthVersionLast="47" xr6:coauthVersionMax="47" xr10:uidLastSave="{00000000-0000-0000-0000-000000000000}"/>
  <bookViews>
    <workbookView xWindow="-23148" yWindow="-108" windowWidth="23256" windowHeight="12576" firstSheet="2" activeTab="2" xr2:uid="{00000000-000D-0000-FFFF-FFFF00000000}"/>
  </bookViews>
  <sheets>
    <sheet name="base (2)" sheetId="10" state="hidden" r:id="rId1"/>
    <sheet name="base (3)" sheetId="12" state="hidden" r:id="rId2"/>
    <sheet name="Anexo 7" sheetId="16" r:id="rId3"/>
    <sheet name="composição dos itens" sheetId="2" state="hidden" r:id="rId4"/>
  </sheets>
  <externalReferences>
    <externalReference r:id="rId5"/>
    <externalReference r:id="rId6"/>
  </externalReferences>
  <definedNames>
    <definedName name="___xlnm.Print_Area_2">#REF!</definedName>
    <definedName name="___xlnm.Print_Titles_2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'base (2)'!$A$1:$P$139</definedName>
    <definedName name="_xlnm.Print_Area" localSheetId="1">'base (3)'!$A$1:$P$139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>#REF!</definedName>
    <definedName name="k">"$#REF!.$A$1:$B$2408"</definedName>
    <definedName name="matriz">'[2] '!#REF!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>#REF!</definedName>
    <definedName name="RODAPÉ">[2]Relatório!#REF!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6" l="1"/>
  <c r="G19" i="16" s="1"/>
  <c r="G18" i="16" l="1"/>
  <c r="G17" i="16"/>
  <c r="G16" i="16"/>
  <c r="G15" i="16"/>
  <c r="G14" i="16"/>
  <c r="G13" i="16"/>
  <c r="G12" i="16"/>
  <c r="G11" i="16"/>
  <c r="G10" i="16"/>
  <c r="H6" i="16"/>
  <c r="H8" i="16" l="1"/>
  <c r="H19" i="16" s="1"/>
  <c r="R139" i="12" l="1"/>
  <c r="A139" i="12"/>
  <c r="R138" i="12"/>
  <c r="A138" i="12"/>
  <c r="R137" i="12"/>
  <c r="A137" i="12"/>
  <c r="R136" i="12"/>
  <c r="A136" i="12"/>
  <c r="R135" i="12"/>
  <c r="A135" i="12"/>
  <c r="R134" i="12"/>
  <c r="A134" i="12"/>
  <c r="R133" i="12"/>
  <c r="A133" i="12"/>
  <c r="R132" i="12"/>
  <c r="A132" i="12"/>
  <c r="R131" i="12"/>
  <c r="A131" i="12"/>
  <c r="R130" i="12"/>
  <c r="A130" i="12"/>
  <c r="R129" i="12"/>
  <c r="A129" i="12"/>
  <c r="R128" i="12"/>
  <c r="A128" i="12"/>
  <c r="R125" i="12"/>
  <c r="A125" i="12"/>
  <c r="R124" i="12"/>
  <c r="A124" i="12"/>
  <c r="R123" i="12"/>
  <c r="A123" i="12"/>
  <c r="R122" i="12"/>
  <c r="A122" i="12"/>
  <c r="R121" i="12"/>
  <c r="A121" i="12"/>
  <c r="R120" i="12"/>
  <c r="A120" i="12"/>
  <c r="R119" i="12"/>
  <c r="A119" i="12"/>
  <c r="R118" i="12"/>
  <c r="A118" i="12"/>
  <c r="R117" i="12"/>
  <c r="A117" i="12"/>
  <c r="R116" i="12"/>
  <c r="A116" i="12"/>
  <c r="R115" i="12"/>
  <c r="A115" i="12"/>
  <c r="R114" i="12"/>
  <c r="A114" i="12"/>
  <c r="R111" i="12"/>
  <c r="A111" i="12"/>
  <c r="R110" i="12"/>
  <c r="A110" i="12"/>
  <c r="R109" i="12"/>
  <c r="A109" i="12"/>
  <c r="R108" i="12"/>
  <c r="A108" i="12"/>
  <c r="R107" i="12"/>
  <c r="A107" i="12"/>
  <c r="R106" i="12"/>
  <c r="A106" i="12"/>
  <c r="R105" i="12"/>
  <c r="A105" i="12"/>
  <c r="R104" i="12"/>
  <c r="A104" i="12"/>
  <c r="R103" i="12"/>
  <c r="A103" i="12"/>
  <c r="R102" i="12"/>
  <c r="A102" i="12"/>
  <c r="R101" i="12"/>
  <c r="A101" i="12"/>
  <c r="R100" i="12"/>
  <c r="A100" i="12"/>
  <c r="R97" i="12"/>
  <c r="A97" i="12"/>
  <c r="R96" i="12"/>
  <c r="A96" i="12"/>
  <c r="R95" i="12"/>
  <c r="A95" i="12"/>
  <c r="R94" i="12"/>
  <c r="A94" i="12"/>
  <c r="R93" i="12"/>
  <c r="A93" i="12"/>
  <c r="R92" i="12"/>
  <c r="A92" i="12"/>
  <c r="R91" i="12"/>
  <c r="A91" i="12"/>
  <c r="R90" i="12"/>
  <c r="A90" i="12"/>
  <c r="R89" i="12"/>
  <c r="A89" i="12"/>
  <c r="R88" i="12"/>
  <c r="A88" i="12"/>
  <c r="R87" i="12"/>
  <c r="A87" i="12"/>
  <c r="R86" i="12"/>
  <c r="A86" i="12"/>
  <c r="R83" i="12"/>
  <c r="A83" i="12"/>
  <c r="R82" i="12"/>
  <c r="A82" i="12"/>
  <c r="R81" i="12"/>
  <c r="A81" i="12"/>
  <c r="R80" i="12"/>
  <c r="A80" i="12"/>
  <c r="R79" i="12"/>
  <c r="A79" i="12"/>
  <c r="R78" i="12"/>
  <c r="A78" i="12"/>
  <c r="R77" i="12"/>
  <c r="A77" i="12"/>
  <c r="R76" i="12"/>
  <c r="A76" i="12"/>
  <c r="R75" i="12"/>
  <c r="A75" i="12"/>
  <c r="R74" i="12"/>
  <c r="A74" i="12"/>
  <c r="R73" i="12"/>
  <c r="A73" i="12"/>
  <c r="R72" i="12"/>
  <c r="A72" i="12"/>
  <c r="R69" i="12"/>
  <c r="A69" i="12"/>
  <c r="R68" i="12"/>
  <c r="A68" i="12"/>
  <c r="R67" i="12"/>
  <c r="A67" i="12"/>
  <c r="R66" i="12"/>
  <c r="A66" i="12"/>
  <c r="R65" i="12"/>
  <c r="A65" i="12"/>
  <c r="R64" i="12"/>
  <c r="A64" i="12"/>
  <c r="R63" i="12"/>
  <c r="A63" i="12"/>
  <c r="R62" i="12"/>
  <c r="A62" i="12"/>
  <c r="R61" i="12"/>
  <c r="A61" i="12"/>
  <c r="R60" i="12"/>
  <c r="A60" i="12"/>
  <c r="R59" i="12"/>
  <c r="A59" i="12"/>
  <c r="R58" i="12"/>
  <c r="A58" i="12"/>
  <c r="R55" i="12"/>
  <c r="A55" i="12"/>
  <c r="R54" i="12"/>
  <c r="A54" i="12"/>
  <c r="R53" i="12"/>
  <c r="A53" i="12"/>
  <c r="R52" i="12"/>
  <c r="A52" i="12"/>
  <c r="R51" i="12"/>
  <c r="A51" i="12"/>
  <c r="R50" i="12"/>
  <c r="A50" i="12"/>
  <c r="R49" i="12"/>
  <c r="A49" i="12"/>
  <c r="R48" i="12"/>
  <c r="A48" i="12"/>
  <c r="R47" i="12"/>
  <c r="A47" i="12"/>
  <c r="R46" i="12"/>
  <c r="A46" i="12"/>
  <c r="R45" i="12"/>
  <c r="A45" i="12"/>
  <c r="R44" i="12"/>
  <c r="A44" i="12"/>
  <c r="R41" i="12"/>
  <c r="A41" i="12"/>
  <c r="R40" i="12"/>
  <c r="A40" i="12"/>
  <c r="R39" i="12"/>
  <c r="A39" i="12"/>
  <c r="R38" i="12"/>
  <c r="A38" i="12"/>
  <c r="R37" i="12"/>
  <c r="A37" i="12"/>
  <c r="R36" i="12"/>
  <c r="A36" i="12"/>
  <c r="R35" i="12"/>
  <c r="A35" i="12"/>
  <c r="R34" i="12"/>
  <c r="A34" i="12"/>
  <c r="R33" i="12"/>
  <c r="A33" i="12"/>
  <c r="R32" i="12"/>
  <c r="A32" i="12"/>
  <c r="R31" i="12"/>
  <c r="A31" i="12"/>
  <c r="R30" i="12"/>
  <c r="A30" i="12"/>
  <c r="R27" i="12"/>
  <c r="A27" i="12"/>
  <c r="R26" i="12"/>
  <c r="A26" i="12"/>
  <c r="R25" i="12"/>
  <c r="A25" i="12"/>
  <c r="R24" i="12"/>
  <c r="A24" i="12"/>
  <c r="R23" i="12"/>
  <c r="A23" i="12"/>
  <c r="R22" i="12"/>
  <c r="A22" i="12"/>
  <c r="R21" i="12"/>
  <c r="A21" i="12"/>
  <c r="R20" i="12"/>
  <c r="A20" i="12"/>
  <c r="R19" i="12"/>
  <c r="A19" i="12"/>
  <c r="R18" i="12"/>
  <c r="A18" i="12"/>
  <c r="R17" i="12"/>
  <c r="A17" i="12"/>
  <c r="R16" i="12"/>
  <c r="A16" i="12"/>
  <c r="R13" i="12"/>
  <c r="A13" i="12"/>
  <c r="R12" i="12"/>
  <c r="A12" i="12"/>
  <c r="R11" i="12"/>
  <c r="A11" i="12"/>
  <c r="R10" i="12"/>
  <c r="A10" i="12"/>
  <c r="R9" i="12"/>
  <c r="A9" i="12"/>
  <c r="R8" i="12"/>
  <c r="A8" i="12"/>
  <c r="R7" i="12"/>
  <c r="A7" i="12"/>
  <c r="R6" i="12"/>
  <c r="A6" i="12"/>
  <c r="R5" i="12"/>
  <c r="A5" i="12"/>
  <c r="R4" i="12"/>
  <c r="A4" i="12"/>
  <c r="R3" i="12"/>
  <c r="A3" i="12"/>
  <c r="R2" i="12"/>
  <c r="A2" i="12"/>
  <c r="R139" i="10"/>
  <c r="A139" i="10"/>
  <c r="R138" i="10"/>
  <c r="A138" i="10"/>
  <c r="R137" i="10"/>
  <c r="A137" i="10"/>
  <c r="R136" i="10"/>
  <c r="A136" i="10"/>
  <c r="R135" i="10"/>
  <c r="A135" i="10"/>
  <c r="R134" i="10"/>
  <c r="A134" i="10"/>
  <c r="R133" i="10"/>
  <c r="A133" i="10"/>
  <c r="R132" i="10"/>
  <c r="A132" i="10"/>
  <c r="R131" i="10"/>
  <c r="A131" i="10"/>
  <c r="R130" i="10"/>
  <c r="A130" i="10"/>
  <c r="R129" i="10"/>
  <c r="A129" i="10"/>
  <c r="R128" i="10"/>
  <c r="A128" i="10"/>
  <c r="R125" i="10"/>
  <c r="A125" i="10"/>
  <c r="R124" i="10"/>
  <c r="A124" i="10"/>
  <c r="R123" i="10"/>
  <c r="A123" i="10"/>
  <c r="R122" i="10"/>
  <c r="A122" i="10"/>
  <c r="R121" i="10"/>
  <c r="A121" i="10"/>
  <c r="R120" i="10"/>
  <c r="A120" i="10"/>
  <c r="R119" i="10"/>
  <c r="A119" i="10"/>
  <c r="R118" i="10"/>
  <c r="A118" i="10"/>
  <c r="R117" i="10"/>
  <c r="A117" i="10"/>
  <c r="R116" i="10"/>
  <c r="A116" i="10"/>
  <c r="R115" i="10"/>
  <c r="A115" i="10"/>
  <c r="R114" i="10"/>
  <c r="A114" i="10"/>
  <c r="R111" i="10"/>
  <c r="A111" i="10"/>
  <c r="R110" i="10"/>
  <c r="A110" i="10"/>
  <c r="R109" i="10"/>
  <c r="A109" i="10"/>
  <c r="R108" i="10"/>
  <c r="A108" i="10"/>
  <c r="R107" i="10"/>
  <c r="A107" i="10"/>
  <c r="R106" i="10"/>
  <c r="A106" i="10"/>
  <c r="R105" i="10"/>
  <c r="A105" i="10"/>
  <c r="R104" i="10"/>
  <c r="A104" i="10"/>
  <c r="R103" i="10"/>
  <c r="A103" i="10"/>
  <c r="R102" i="10"/>
  <c r="A102" i="10"/>
  <c r="R101" i="10"/>
  <c r="A101" i="10"/>
  <c r="R100" i="10"/>
  <c r="A100" i="10"/>
  <c r="R97" i="10"/>
  <c r="A97" i="10"/>
  <c r="R96" i="10"/>
  <c r="A96" i="10"/>
  <c r="R95" i="10"/>
  <c r="A95" i="10"/>
  <c r="R94" i="10"/>
  <c r="A94" i="10"/>
  <c r="R93" i="10"/>
  <c r="A93" i="10"/>
  <c r="R92" i="10"/>
  <c r="A92" i="10"/>
  <c r="R91" i="10"/>
  <c r="A91" i="10"/>
  <c r="R90" i="10"/>
  <c r="A90" i="10"/>
  <c r="R89" i="10"/>
  <c r="A89" i="10"/>
  <c r="R88" i="10"/>
  <c r="A88" i="10"/>
  <c r="R87" i="10"/>
  <c r="A87" i="10"/>
  <c r="R86" i="10"/>
  <c r="A86" i="10"/>
  <c r="R83" i="10"/>
  <c r="A83" i="10"/>
  <c r="R82" i="10"/>
  <c r="A82" i="10"/>
  <c r="R81" i="10"/>
  <c r="A81" i="10"/>
  <c r="R80" i="10"/>
  <c r="A80" i="10"/>
  <c r="R79" i="10"/>
  <c r="A79" i="10"/>
  <c r="R78" i="10"/>
  <c r="A78" i="10"/>
  <c r="R77" i="10"/>
  <c r="A77" i="10"/>
  <c r="R76" i="10"/>
  <c r="A76" i="10"/>
  <c r="R75" i="10"/>
  <c r="A75" i="10"/>
  <c r="R74" i="10"/>
  <c r="A74" i="10"/>
  <c r="R73" i="10"/>
  <c r="A73" i="10"/>
  <c r="R72" i="10"/>
  <c r="A72" i="10"/>
  <c r="R69" i="10"/>
  <c r="A69" i="10"/>
  <c r="R68" i="10"/>
  <c r="A68" i="10"/>
  <c r="R67" i="10"/>
  <c r="A67" i="10"/>
  <c r="R66" i="10"/>
  <c r="A66" i="10"/>
  <c r="R65" i="10"/>
  <c r="A65" i="10"/>
  <c r="R64" i="10"/>
  <c r="A64" i="10"/>
  <c r="R63" i="10"/>
  <c r="A63" i="10"/>
  <c r="R62" i="10"/>
  <c r="A62" i="10"/>
  <c r="R61" i="10"/>
  <c r="A61" i="10"/>
  <c r="R60" i="10"/>
  <c r="A60" i="10"/>
  <c r="R59" i="10"/>
  <c r="A59" i="10"/>
  <c r="R58" i="10"/>
  <c r="A58" i="10"/>
  <c r="R55" i="10"/>
  <c r="A55" i="10"/>
  <c r="R54" i="10"/>
  <c r="A54" i="10"/>
  <c r="R53" i="10"/>
  <c r="A53" i="10"/>
  <c r="R52" i="10"/>
  <c r="A52" i="10"/>
  <c r="R51" i="10"/>
  <c r="A51" i="10"/>
  <c r="R50" i="10"/>
  <c r="A50" i="10"/>
  <c r="R49" i="10"/>
  <c r="A49" i="10"/>
  <c r="R48" i="10"/>
  <c r="A48" i="10"/>
  <c r="R47" i="10"/>
  <c r="A47" i="10"/>
  <c r="R46" i="10"/>
  <c r="A46" i="10"/>
  <c r="R45" i="10"/>
  <c r="A45" i="10"/>
  <c r="R44" i="10"/>
  <c r="A44" i="10"/>
  <c r="R41" i="10"/>
  <c r="A41" i="10"/>
  <c r="R40" i="10"/>
  <c r="A40" i="10"/>
  <c r="R39" i="10"/>
  <c r="A39" i="10"/>
  <c r="R38" i="10"/>
  <c r="A38" i="10"/>
  <c r="R37" i="10"/>
  <c r="A37" i="10"/>
  <c r="R36" i="10"/>
  <c r="A36" i="10"/>
  <c r="R35" i="10"/>
  <c r="A35" i="10"/>
  <c r="R34" i="10"/>
  <c r="A34" i="10"/>
  <c r="R33" i="10"/>
  <c r="A33" i="10"/>
  <c r="R32" i="10"/>
  <c r="A32" i="10"/>
  <c r="R31" i="10"/>
  <c r="A31" i="10"/>
  <c r="R30" i="10"/>
  <c r="A30" i="10"/>
  <c r="R27" i="10"/>
  <c r="A27" i="10"/>
  <c r="R26" i="10"/>
  <c r="A26" i="10"/>
  <c r="R25" i="10"/>
  <c r="A25" i="10"/>
  <c r="R24" i="10"/>
  <c r="A24" i="10"/>
  <c r="R23" i="10"/>
  <c r="A23" i="10"/>
  <c r="R22" i="10"/>
  <c r="A22" i="10"/>
  <c r="R21" i="10"/>
  <c r="A21" i="10"/>
  <c r="R20" i="10"/>
  <c r="A20" i="10"/>
  <c r="R19" i="10"/>
  <c r="A19" i="10"/>
  <c r="R18" i="10"/>
  <c r="A18" i="10"/>
  <c r="R17" i="10"/>
  <c r="A17" i="10"/>
  <c r="R16" i="10"/>
  <c r="A16" i="10"/>
  <c r="R13" i="10"/>
  <c r="A13" i="10"/>
  <c r="R12" i="10"/>
  <c r="A12" i="10"/>
  <c r="R11" i="10"/>
  <c r="A11" i="10"/>
  <c r="R10" i="10"/>
  <c r="A10" i="10"/>
  <c r="R9" i="10"/>
  <c r="A9" i="10"/>
  <c r="R8" i="10"/>
  <c r="A8" i="10"/>
  <c r="R7" i="10"/>
  <c r="A7" i="10"/>
  <c r="R6" i="10"/>
  <c r="A6" i="10"/>
  <c r="R5" i="10"/>
  <c r="A5" i="10"/>
  <c r="R4" i="10"/>
  <c r="A4" i="10"/>
  <c r="R3" i="10"/>
  <c r="A3" i="10"/>
  <c r="R2" i="10"/>
  <c r="A2" i="10"/>
  <c r="R141" i="10" l="1"/>
  <c r="R141" i="12"/>
</calcChain>
</file>

<file path=xl/sharedStrings.xml><?xml version="1.0" encoding="utf-8"?>
<sst xmlns="http://schemas.openxmlformats.org/spreadsheetml/2006/main" count="559" uniqueCount="80">
  <si>
    <t>AGREGADOS</t>
  </si>
  <si>
    <t>CAIXAS</t>
  </si>
  <si>
    <t>Município:</t>
  </si>
  <si>
    <t xml:space="preserve">SAM  </t>
  </si>
  <si>
    <t xml:space="preserve">LOTE nº </t>
  </si>
  <si>
    <t>CÓDIGO</t>
  </si>
  <si>
    <t>DESCRIÇÃO DOS SERVIÇOS</t>
  </si>
  <si>
    <t>UD</t>
  </si>
  <si>
    <t>ORÇAMENTO APROVADO</t>
  </si>
  <si>
    <t>QUANT</t>
  </si>
  <si>
    <t>UNIT</t>
  </si>
  <si>
    <t>ARMADURAS</t>
  </si>
  <si>
    <t>ALVENARIA</t>
  </si>
  <si>
    <t>UN</t>
  </si>
  <si>
    <t>VIDROS E ESPELHOS</t>
  </si>
  <si>
    <t>x</t>
  </si>
  <si>
    <t>FUNDACOES</t>
  </si>
  <si>
    <t>FORMAS</t>
  </si>
  <si>
    <t>LASTROS</t>
  </si>
  <si>
    <t>COBERTURA</t>
  </si>
  <si>
    <t>TOTAL GERAL</t>
  </si>
  <si>
    <t>SERVIÇOS PRELIMINARES E ADMINISTRAÇÃO DA OBRA</t>
  </si>
  <si>
    <t>2</t>
  </si>
  <si>
    <t>MOVIMENTO DE TERRA, DRENAGEM E ÁGUAS PLUVIAIS</t>
  </si>
  <si>
    <t>3</t>
  </si>
  <si>
    <t>4</t>
  </si>
  <si>
    <t>ESTRUTURAS</t>
  </si>
  <si>
    <t>5</t>
  </si>
  <si>
    <t>ALVENARIA, DIVISÓRIAS, MUROS E FECHOS</t>
  </si>
  <si>
    <t>6</t>
  </si>
  <si>
    <t>7</t>
  </si>
  <si>
    <t>ESQUADRIAS, ACESSORIOS, VIDROS E ESPELHOS</t>
  </si>
  <si>
    <t>8</t>
  </si>
  <si>
    <t>INSTALACOES ELETRICAS, TELEFONIA, SISTEMAS DE PROTEÇÃO E VENTILAÇÃO</t>
  </si>
  <si>
    <t>9</t>
  </si>
  <si>
    <t>INSTALACOES HIDROSANITÁRIAS, GAS-GLP, PREVENÇÃO CONTRA INCÊNDIO E APRARELHOS SANITÁRIOS</t>
  </si>
  <si>
    <t>REVESTIMENTOS, IMPERMEABILIZACÕES, PINTURAS E ARGAMASSAS</t>
  </si>
  <si>
    <t>10</t>
  </si>
  <si>
    <t>PAVIMENTACAO E CALCAMENTO, PAISAGISMO E EQUIPAMENTOS EXTERNOS</t>
  </si>
  <si>
    <t>11</t>
  </si>
  <si>
    <t>12</t>
  </si>
  <si>
    <t>DIVERSOS (LIMPEZA,ENSAIOS TECNOLÓGICOS, EQUIPAMENTOS)</t>
  </si>
  <si>
    <t>ADM</t>
  </si>
  <si>
    <t>PRELIM</t>
  </si>
  <si>
    <t>MOV TERR</t>
  </si>
  <si>
    <t>TRANSP</t>
  </si>
  <si>
    <t>DRE</t>
  </si>
  <si>
    <t>CONTENSÕES</t>
  </si>
  <si>
    <t>C</t>
  </si>
  <si>
    <t>CONCRETOS</t>
  </si>
  <si>
    <t>LAJES</t>
  </si>
  <si>
    <t>ELEMENTOS VAZADOS</t>
  </si>
  <si>
    <t>DIVISÓRIAS E PAREDES</t>
  </si>
  <si>
    <t>MUROS E FSCHOS</t>
  </si>
  <si>
    <t>ESQUADRIAS E ACESSÓRIOS</t>
  </si>
  <si>
    <t>X</t>
  </si>
  <si>
    <t>INSTAL. ELETRICAS, TELEFONIA, SISTEMAS DE PROTEÇÃO E VENTILAÇÃO</t>
  </si>
  <si>
    <t>N</t>
  </si>
  <si>
    <t>INSTAL. HIDROSANITÁRIAS, GAS-GLP, INCÊNDIO E APARELHOS</t>
  </si>
  <si>
    <t>REVESTIMENTOS DE PAREDES E PISOS, IMPERMEABILIZACÕES, PINTURAS E ARGAMASSAS</t>
  </si>
  <si>
    <t>Projeto:</t>
  </si>
  <si>
    <t>PLACA DE OBRA 4,00 X 2,00 M, EM CHAPA DE ACO GALVANIZADO, INCLUSIVE ARMAÇÃO EM MADEIRA E PONTALETES</t>
  </si>
  <si>
    <t>M</t>
  </si>
  <si>
    <t>ILUMINAÇÃO PÚBLICA</t>
  </si>
  <si>
    <t>ANEXO 7 - ILUMINAÇÃO PÚBLICA</t>
  </si>
  <si>
    <t>MARCA/MODELO</t>
  </si>
  <si>
    <t>V.TOTAL</t>
  </si>
  <si>
    <t>SUBTOTAL</t>
  </si>
  <si>
    <t>FORNECIMENTO E INSTALAÇÃO DE RELÉ FOTO CONTROLADOR ELETRÔNICO, LIGA DE NOITE (LN), FALHA DESLIGADO (FD / FAIL OFF), CONFORME ABNT NBR 5123, EM POLICARBONATO COM PROTEÇÃO UV, CAPACIDADE DE CARGA DE 1000W RESISTIVO, TENSÃO DE FUNCIONAMENTO DE 220V E 60HZ, PROTEÇÃO CONTRA SURTOS DE 2KA, ÍNDICE DE PROTEÇÃO IP 65, TOMADA PADRÃO NEMA COM 3 PINOS EM LATÃO ESTANHADO, FUNCIONAMENTO COM HISTERESE E RETARDO PARA EVITAR ACIONAMENTO POR PICOS DE LUMINOSIDADE TRANSITÓRIOS, COM GARANTIA TOTAL DE 5 ANOS</t>
  </si>
  <si>
    <t>FORNECIMENTO E INSTALAÇÃO DE CABO DE COBRE FLEXÍVEL TIPO PP, ISOLAMENTO 0,6/1 KV COM BITOLA DE 3X2,5MM2</t>
  </si>
  <si>
    <t>FORNECIMENTO E INSTALAÇÃO DE CONECTOR PERFURANTE 70X10 (PRINCIPAL ATÉ 70MM2, DERIVAÇÃO ATÉ 10MM2)</t>
  </si>
  <si>
    <t>FORNECIMENTO E INSTALAÇÃO DE BRAÇO DE ILUMINAÇÃO PÚBLICA, PADRÃO COPEL MODELO BR2, INCLUSIVE ELEMENTOS DE FIXAÇÃO EM POSTE</t>
  </si>
  <si>
    <t>SERVIÇOS DE RETIRADA E TRANSPORTE DE CONJUNTO DE ILUMINAÇÃO PÚBLICA EXISTENTE, POR PONTO DE IP, INCLUINDO: LUMINÁRIA VIÁRIA COM LÂMPADA HID (LUMINÁRIA, LÂMPADA, REATOR, CAPACITOR, IGNITOR), BRAÇO, CABOS ELÉTRICOS E CONEXÕES FIXADOS EM POSTE DA CONCESSIONÁRIA DE ENERGIA ELÉTRICA (ALTURA ATÉ 10M), REALIZAÇÃO DOS PROCEDIMENTOS DE SEGURANÇA NORMATIZADOS E DEMAIS SERVIÇOS NECESSÁRIOS</t>
  </si>
  <si>
    <t>DESCARTE DE CONJUNTO DE ILUMINAÇÃO PÚBLICA EXISTENTE, POR PONTO DE IP, INCLUINDO: LUMINÁRIA VIÁRIA COM LÂMPADA HID (LUMINÁRIA, LÂMPADA, REATOR, CAPACITOR, IGNITOR), BRAÇO, RELÉ, CABOS ELÉTRICOS E CONEXÕES, COM A EMISSÃO DE CERTIFICADO DE DESTINAÇÃO FINAL - CDF POR EMPRESA CREDENCIADA, CONFORME ESPECIFICADO NO TERMO DE REFERÊNCIA</t>
  </si>
  <si>
    <t>PAULO FRONTIN</t>
  </si>
  <si>
    <t>32</t>
  </si>
  <si>
    <t>01</t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</si>
  <si>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Arial"/>
        <family val="2"/>
      </rPr>
      <t>V4</t>
    </r>
    <r>
      <rPr>
        <sz val="8"/>
        <color theme="1"/>
        <rFont val="Arial"/>
        <family val="2"/>
      </rPr>
      <t xml:space="preserve"> (NBR 5101/2018), COM CERTIFICAÇÃO DE CONFORMIDADE E REGISTRO NO INMETRO; POTÊNCIA MÁXIMA DE </t>
    </r>
    <r>
      <rPr>
        <b/>
        <sz val="8"/>
        <color theme="1"/>
        <rFont val="Arial"/>
        <family val="2"/>
      </rPr>
      <t>100W</t>
    </r>
    <r>
      <rPr>
        <sz val="8"/>
        <color theme="1"/>
        <rFont val="Arial"/>
        <family val="2"/>
      </rPr>
      <t xml:space="preserve">; FLUXO LUMINOSO MÍNIMO DE </t>
    </r>
    <r>
      <rPr>
        <b/>
        <sz val="8"/>
        <color theme="1"/>
        <rFont val="Arial"/>
        <family val="2"/>
      </rPr>
      <t>15.000 LÚMENS</t>
    </r>
    <r>
      <rPr>
        <sz val="8"/>
        <color theme="1"/>
        <rFont val="Arial"/>
        <family val="2"/>
      </rPr>
      <t>; GARANTIA TOTAL DE 5 ANOS E DEMAIS ESPECIFICAÇÕES TÉCNICAS DO TERMO DE REFERÊNCIA</t>
    </r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</si>
  <si>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Arial"/>
        <family val="2"/>
      </rPr>
      <t>V5</t>
    </r>
    <r>
      <rPr>
        <sz val="8"/>
        <color theme="1"/>
        <rFont val="Arial"/>
        <family val="2"/>
      </rPr>
      <t xml:space="preserve"> (NBR 5101/2018), COM CERTIFICAÇÃO DE CONFORMIDADE E REGISTRO NO INMETRO; POTÊNCIA MÁXIMA DE </t>
    </r>
    <r>
      <rPr>
        <b/>
        <sz val="8"/>
        <color theme="1"/>
        <rFont val="Arial"/>
        <family val="2"/>
      </rPr>
      <t>50W</t>
    </r>
    <r>
      <rPr>
        <sz val="8"/>
        <color theme="1"/>
        <rFont val="Arial"/>
        <family val="2"/>
      </rPr>
      <t>; FLUXO LUMINOSO MÍNIMO DE</t>
    </r>
    <r>
      <rPr>
        <b/>
        <sz val="8"/>
        <color theme="1"/>
        <rFont val="Arial"/>
        <family val="2"/>
      </rPr>
      <t xml:space="preserve"> 7.500 LÚMENS</t>
    </r>
    <r>
      <rPr>
        <sz val="8"/>
        <color theme="1"/>
        <rFont val="Arial"/>
        <family val="2"/>
      </rPr>
      <t>; GARANTIA TOTAL DE 5 ANOS E DEMAIS ESPECIFICAÇÕES TÉCNICAS DO TERMO DE REFERÊNCIA</t>
    </r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</si>
  <si>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Arial"/>
        <family val="2"/>
      </rPr>
      <t>V3</t>
    </r>
    <r>
      <rPr>
        <sz val="8"/>
        <color theme="1"/>
        <rFont val="Arial"/>
        <family val="2"/>
      </rPr>
      <t xml:space="preserve"> (NBR 5101/2018), COM CERTIFICAÇÃO DE CONFORMIDADE E REGISTRO NO INMETRO; POTÊNCIA MÁXIMA DE </t>
    </r>
    <r>
      <rPr>
        <b/>
        <sz val="8"/>
        <color theme="1"/>
        <rFont val="Arial"/>
        <family val="2"/>
      </rPr>
      <t>150W</t>
    </r>
    <r>
      <rPr>
        <sz val="8"/>
        <color theme="1"/>
        <rFont val="Arial"/>
        <family val="2"/>
      </rPr>
      <t xml:space="preserve">; FLUXO LUMINOSO MÍNIMO DE </t>
    </r>
    <r>
      <rPr>
        <b/>
        <sz val="8"/>
        <color theme="1"/>
        <rFont val="Arial"/>
        <family val="2"/>
      </rPr>
      <t>22.500 LÚMENS</t>
    </r>
    <r>
      <rPr>
        <sz val="8"/>
        <color theme="1"/>
        <rFont val="Arial"/>
        <family val="2"/>
      </rPr>
      <t>; GARANTIA TOTAL DE 5 ANOS E DEMAIS ESPECIFICAÇÕES TÉCNICAS DO TERMO DE REFERÊNCIA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</si>
</sst>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MS Sans Serif"/>
    </font>
    <font>
      <sz val="8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49" fontId="5" fillId="0" borderId="33" xfId="0" applyNumberFormat="1" applyFont="1" applyBorder="1" applyAlignment="1">
      <alignment horizontal="center"/>
    </xf>
    <xf numFmtId="0" fontId="8" fillId="0" borderId="21" xfId="0" applyFont="1" applyBorder="1"/>
    <xf numFmtId="4" fontId="5" fillId="0" borderId="4" xfId="2" applyNumberFormat="1" applyFont="1" applyBorder="1"/>
    <xf numFmtId="49" fontId="5" fillId="0" borderId="4" xfId="2" applyNumberFormat="1" applyFont="1" applyBorder="1"/>
    <xf numFmtId="2" fontId="4" fillId="0" borderId="0" xfId="0" applyNumberFormat="1" applyFont="1"/>
    <xf numFmtId="1" fontId="5" fillId="0" borderId="4" xfId="2" applyNumberFormat="1" applyFont="1" applyBorder="1" applyAlignment="1">
      <alignment horizontal="center"/>
    </xf>
    <xf numFmtId="0" fontId="3" fillId="0" borderId="0" xfId="8" applyProtection="1">
      <protection locked="0"/>
    </xf>
    <xf numFmtId="0" fontId="9" fillId="2" borderId="36" xfId="8" applyFont="1" applyFill="1" applyBorder="1" applyAlignment="1">
      <alignment horizontal="center"/>
    </xf>
    <xf numFmtId="1" fontId="9" fillId="2" borderId="37" xfId="8" applyNumberFormat="1" applyFont="1" applyFill="1" applyBorder="1" applyAlignment="1">
      <alignment horizontal="center"/>
    </xf>
    <xf numFmtId="0" fontId="10" fillId="2" borderId="38" xfId="8" applyFont="1" applyFill="1" applyBorder="1"/>
    <xf numFmtId="0" fontId="9" fillId="2" borderId="38" xfId="8" applyFont="1" applyFill="1" applyBorder="1" applyAlignment="1">
      <alignment textRotation="180"/>
    </xf>
    <xf numFmtId="1" fontId="10" fillId="2" borderId="39" xfId="8" applyNumberFormat="1" applyFont="1" applyFill="1" applyBorder="1" applyAlignment="1">
      <alignment horizontal="center"/>
    </xf>
    <xf numFmtId="1" fontId="11" fillId="2" borderId="40" xfId="8" applyNumberFormat="1" applyFont="1" applyFill="1" applyBorder="1" applyAlignment="1">
      <alignment horizontal="center"/>
    </xf>
    <xf numFmtId="49" fontId="11" fillId="2" borderId="41" xfId="8" applyNumberFormat="1" applyFont="1" applyFill="1" applyBorder="1" applyAlignment="1">
      <alignment horizontal="center"/>
    </xf>
    <xf numFmtId="49" fontId="11" fillId="2" borderId="25" xfId="8" applyNumberFormat="1" applyFont="1" applyFill="1" applyBorder="1" applyAlignment="1">
      <alignment horizontal="left"/>
    </xf>
    <xf numFmtId="0" fontId="12" fillId="2" borderId="20" xfId="8" applyFont="1" applyFill="1" applyBorder="1"/>
    <xf numFmtId="0" fontId="11" fillId="2" borderId="25" xfId="8" applyFont="1" applyFill="1" applyBorder="1" applyAlignment="1">
      <alignment horizontal="center"/>
    </xf>
    <xf numFmtId="0" fontId="11" fillId="2" borderId="15" xfId="8" applyFont="1" applyFill="1" applyBorder="1" applyAlignment="1">
      <alignment horizontal="center"/>
    </xf>
    <xf numFmtId="1" fontId="11" fillId="2" borderId="20" xfId="8" applyNumberFormat="1" applyFont="1" applyFill="1" applyBorder="1" applyAlignment="1">
      <alignment horizontal="center"/>
    </xf>
    <xf numFmtId="49" fontId="11" fillId="2" borderId="25" xfId="8" applyNumberFormat="1" applyFont="1" applyFill="1" applyBorder="1" applyAlignment="1">
      <alignment horizontal="center"/>
    </xf>
    <xf numFmtId="0" fontId="11" fillId="2" borderId="20" xfId="8" applyFont="1" applyFill="1" applyBorder="1" applyAlignment="1">
      <alignment horizontal="center"/>
    </xf>
    <xf numFmtId="0" fontId="11" fillId="2" borderId="13" xfId="8" applyFont="1" applyFill="1" applyBorder="1" applyAlignment="1">
      <alignment horizontal="center"/>
    </xf>
    <xf numFmtId="0" fontId="9" fillId="2" borderId="42" xfId="8" applyFont="1" applyFill="1" applyBorder="1" applyAlignment="1">
      <alignment horizontal="center"/>
    </xf>
    <xf numFmtId="1" fontId="9" fillId="2" borderId="43" xfId="8" applyNumberFormat="1" applyFont="1" applyFill="1" applyBorder="1" applyAlignment="1">
      <alignment horizontal="center"/>
    </xf>
    <xf numFmtId="0" fontId="10" fillId="2" borderId="44" xfId="8" applyFont="1" applyFill="1" applyBorder="1"/>
    <xf numFmtId="0" fontId="9" fillId="2" borderId="44" xfId="8" applyFont="1" applyFill="1" applyBorder="1" applyAlignment="1">
      <alignment textRotation="180"/>
    </xf>
    <xf numFmtId="1" fontId="11" fillId="2" borderId="45" xfId="8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 wrapText="1"/>
    </xf>
    <xf numFmtId="0" fontId="15" fillId="0" borderId="28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Continuous" vertical="center"/>
    </xf>
    <xf numFmtId="164" fontId="5" fillId="0" borderId="7" xfId="3" applyFont="1" applyFill="1" applyBorder="1" applyAlignment="1" applyProtection="1">
      <alignment horizontal="centerContinuous" vertical="center"/>
    </xf>
    <xf numFmtId="4" fontId="5" fillId="0" borderId="7" xfId="0" applyNumberFormat="1" applyFont="1" applyBorder="1" applyAlignment="1">
      <alignment horizontal="centerContinuous" vertical="center"/>
    </xf>
    <xf numFmtId="4" fontId="5" fillId="0" borderId="10" xfId="0" applyNumberFormat="1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Continuous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64" fontId="5" fillId="0" borderId="16" xfId="3" applyFont="1" applyFill="1" applyBorder="1" applyAlignment="1" applyProtection="1">
      <alignment horizontal="center" vertical="center"/>
    </xf>
    <xf numFmtId="164" fontId="5" fillId="0" borderId="17" xfId="3" applyFont="1" applyFill="1" applyBorder="1" applyAlignment="1" applyProtection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Protection="1">
      <protection locked="0"/>
    </xf>
    <xf numFmtId="4" fontId="4" fillId="0" borderId="24" xfId="0" applyNumberFormat="1" applyFont="1" applyBorder="1"/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 applyProtection="1">
      <alignment vertical="center"/>
      <protection locked="0"/>
    </xf>
    <xf numFmtId="4" fontId="4" fillId="0" borderId="8" xfId="0" applyNumberFormat="1" applyFont="1" applyBorder="1" applyAlignment="1">
      <alignment vertic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0" fontId="5" fillId="0" borderId="4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5" fillId="0" borderId="4" xfId="3" applyNumberFormat="1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vertical="center"/>
      <protection locked="0"/>
    </xf>
    <xf numFmtId="4" fontId="16" fillId="0" borderId="24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47" xfId="0" applyFont="1" applyBorder="1" applyAlignment="1" applyProtection="1">
      <alignment vertical="center" wrapText="1"/>
      <protection locked="0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5" fontId="4" fillId="0" borderId="20" xfId="0" applyNumberFormat="1" applyFont="1" applyBorder="1" applyProtection="1">
      <protection locked="0"/>
    </xf>
    <xf numFmtId="165" fontId="16" fillId="0" borderId="20" xfId="0" applyNumberFormat="1" applyFont="1" applyBorder="1" applyAlignment="1" applyProtection="1">
      <alignment vertical="center"/>
      <protection locked="0"/>
    </xf>
    <xf numFmtId="165" fontId="4" fillId="0" borderId="20" xfId="0" applyNumberFormat="1" applyFont="1" applyBorder="1" applyAlignment="1" applyProtection="1">
      <alignment vertical="center"/>
      <protection locked="0"/>
    </xf>
    <xf numFmtId="165" fontId="16" fillId="0" borderId="23" xfId="0" applyNumberFormat="1" applyFont="1" applyBorder="1" applyAlignment="1">
      <alignment vertical="center"/>
    </xf>
    <xf numFmtId="165" fontId="4" fillId="0" borderId="23" xfId="0" applyNumberFormat="1" applyFont="1" applyBorder="1" applyAlignment="1">
      <alignment vertical="center"/>
    </xf>
    <xf numFmtId="165" fontId="4" fillId="0" borderId="20" xfId="0" applyNumberFormat="1" applyFont="1" applyBorder="1"/>
    <xf numFmtId="165" fontId="5" fillId="0" borderId="22" xfId="2" applyNumberFormat="1" applyFont="1" applyBorder="1" applyAlignment="1">
      <alignment vertical="center"/>
    </xf>
    <xf numFmtId="165" fontId="5" fillId="0" borderId="5" xfId="2" applyNumberFormat="1" applyFont="1" applyBorder="1" applyAlignment="1">
      <alignment vertical="center"/>
    </xf>
  </cellXfs>
  <cellStyles count="25">
    <cellStyle name="Excel Built-in Normal" xfId="1" xr:uid="{00000000-0005-0000-0000-000000000000}"/>
    <cellStyle name="Normal" xfId="0" builtinId="0"/>
    <cellStyle name="Normal 11 2" xfId="5" xr:uid="{00000000-0005-0000-0000-000002000000}"/>
    <cellStyle name="Normal 2" xfId="10" xr:uid="{00000000-0005-0000-0000-000003000000}"/>
    <cellStyle name="Normal 2 2" xfId="17" xr:uid="{00000000-0005-0000-0000-000004000000}"/>
    <cellStyle name="Normal 3" xfId="15" xr:uid="{00000000-0005-0000-0000-000005000000}"/>
    <cellStyle name="Normal 3 2" xfId="13" xr:uid="{00000000-0005-0000-0000-000006000000}"/>
    <cellStyle name="Normal 3 3" xfId="8" xr:uid="{00000000-0005-0000-0000-000007000000}"/>
    <cellStyle name="Normal 4" xfId="14" xr:uid="{00000000-0005-0000-0000-000008000000}"/>
    <cellStyle name="Normal 4 2" xfId="16" xr:uid="{00000000-0005-0000-0000-000009000000}"/>
    <cellStyle name="Normal 70" xfId="4" xr:uid="{00000000-0005-0000-0000-00000A000000}"/>
    <cellStyle name="Normal 70 2" xfId="20" xr:uid="{00000000-0005-0000-0000-00000B000000}"/>
    <cellStyle name="Normal_ORÇAMENTO" xfId="2" xr:uid="{00000000-0005-0000-0000-00000C000000}"/>
    <cellStyle name="Porcentagem 2" xfId="11" xr:uid="{00000000-0005-0000-0000-00000D000000}"/>
    <cellStyle name="Porcentagem 3" xfId="9" xr:uid="{00000000-0005-0000-0000-00000E000000}"/>
    <cellStyle name="Porcentagem 6" xfId="7" xr:uid="{00000000-0005-0000-0000-00000F000000}"/>
    <cellStyle name="Porcentagem 6 2" xfId="22" xr:uid="{00000000-0005-0000-0000-000010000000}"/>
    <cellStyle name="Vírgula" xfId="3" builtinId="3"/>
    <cellStyle name="Vírgula 11" xfId="6" xr:uid="{00000000-0005-0000-0000-000012000000}"/>
    <cellStyle name="Vírgula 11 2" xfId="21" xr:uid="{00000000-0005-0000-0000-000013000000}"/>
    <cellStyle name="Vírgula 2" xfId="12" xr:uid="{00000000-0005-0000-0000-000014000000}"/>
    <cellStyle name="Vírgula 2 2" xfId="18" xr:uid="{00000000-0005-0000-0000-000015000000}"/>
    <cellStyle name="Vírgula 2 2 2" xfId="24" xr:uid="{00000000-0005-0000-0000-000016000000}"/>
    <cellStyle name="Vírgula 2 3" xfId="23" xr:uid="{00000000-0005-0000-0000-000017000000}"/>
    <cellStyle name="Vírgula 3" xfId="19" xr:uid="{00000000-0005-0000-0000-000018000000}"/>
  </cellStyles>
  <dxfs count="0"/>
  <tableStyles count="0" defaultTableStyle="TableStyleMedium2" defaultPivotStyle="PivotStyleLight16"/>
  <colors>
    <mruColors>
      <color rgb="FFCC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</sheetNames>
    <sheetDataSet>
      <sheetData sheetId="0"/>
      <sheetData sheetId="1"/>
      <sheetData sheetId="2"/>
      <sheetData sheetId="3"/>
      <sheetData sheetId="4"/>
      <sheetData sheetId="5"/>
      <sheetData sheetId="6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1"/>
  <sheetViews>
    <sheetView showZeros="0" zoomScale="112" zoomScaleNormal="112" workbookViewId="0">
      <selection activeCell="E45" sqref="E4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57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21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22</v>
      </c>
      <c r="C3" s="16" t="s">
        <v>23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24</v>
      </c>
      <c r="C4" s="16" t="s">
        <v>16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25</v>
      </c>
      <c r="C5" s="16" t="s">
        <v>26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27</v>
      </c>
      <c r="C6" s="16" t="s">
        <v>28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29</v>
      </c>
      <c r="C7" s="16" t="s">
        <v>19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30</v>
      </c>
      <c r="C8" s="16" t="s">
        <v>31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32</v>
      </c>
      <c r="C9" s="16" t="s">
        <v>56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34</v>
      </c>
      <c r="C10" s="16" t="s">
        <v>58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37</v>
      </c>
      <c r="C11" s="16" t="s">
        <v>59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39</v>
      </c>
      <c r="C12" s="16" t="s">
        <v>38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40</v>
      </c>
      <c r="C13" s="16" t="s">
        <v>41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57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21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22</v>
      </c>
      <c r="C17" s="16" t="s">
        <v>23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24</v>
      </c>
      <c r="C18" s="16" t="s">
        <v>16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25</v>
      </c>
      <c r="C19" s="16" t="s">
        <v>26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27</v>
      </c>
      <c r="C20" s="16" t="s">
        <v>28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29</v>
      </c>
      <c r="C21" s="16" t="s">
        <v>19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30</v>
      </c>
      <c r="C22" s="16" t="s">
        <v>31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32</v>
      </c>
      <c r="C23" s="16" t="s">
        <v>56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34</v>
      </c>
      <c r="C24" s="16" t="s">
        <v>58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37</v>
      </c>
      <c r="C25" s="16" t="s">
        <v>59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39</v>
      </c>
      <c r="C26" s="16" t="s">
        <v>38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40</v>
      </c>
      <c r="C27" s="16" t="s">
        <v>41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57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21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22</v>
      </c>
      <c r="C31" s="16" t="s">
        <v>23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24</v>
      </c>
      <c r="C32" s="16" t="s">
        <v>16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25</v>
      </c>
      <c r="C33" s="16" t="s">
        <v>26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27</v>
      </c>
      <c r="C34" s="16" t="s">
        <v>28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29</v>
      </c>
      <c r="C35" s="16" t="s">
        <v>19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30</v>
      </c>
      <c r="C36" s="16" t="s">
        <v>31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32</v>
      </c>
      <c r="C37" s="16" t="s">
        <v>56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34</v>
      </c>
      <c r="C38" s="16" t="s">
        <v>58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37</v>
      </c>
      <c r="C39" s="16" t="s">
        <v>59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39</v>
      </c>
      <c r="C40" s="16" t="s">
        <v>38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40</v>
      </c>
      <c r="C41" s="16" t="s">
        <v>41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57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21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22</v>
      </c>
      <c r="C45" s="16" t="s">
        <v>23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24</v>
      </c>
      <c r="C46" s="16" t="s">
        <v>16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25</v>
      </c>
      <c r="C47" s="16" t="s">
        <v>26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27</v>
      </c>
      <c r="C48" s="16" t="s">
        <v>28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29</v>
      </c>
      <c r="C49" s="16" t="s">
        <v>19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30</v>
      </c>
      <c r="C50" s="16" t="s">
        <v>31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32</v>
      </c>
      <c r="C51" s="16" t="s">
        <v>56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34</v>
      </c>
      <c r="C52" s="16" t="s">
        <v>58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37</v>
      </c>
      <c r="C53" s="16" t="s">
        <v>59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39</v>
      </c>
      <c r="C54" s="16" t="s">
        <v>38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40</v>
      </c>
      <c r="C55" s="16" t="s">
        <v>41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57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21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22</v>
      </c>
      <c r="C59" s="16" t="s">
        <v>23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24</v>
      </c>
      <c r="C60" s="16" t="s">
        <v>16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25</v>
      </c>
      <c r="C61" s="16" t="s">
        <v>26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27</v>
      </c>
      <c r="C62" s="16" t="s">
        <v>28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29</v>
      </c>
      <c r="C63" s="16" t="s">
        <v>19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30</v>
      </c>
      <c r="C64" s="16" t="s">
        <v>31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32</v>
      </c>
      <c r="C65" s="16" t="s">
        <v>56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34</v>
      </c>
      <c r="C66" s="16" t="s">
        <v>58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37</v>
      </c>
      <c r="C67" s="16" t="s">
        <v>59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39</v>
      </c>
      <c r="C68" s="16" t="s">
        <v>38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40</v>
      </c>
      <c r="C69" s="16" t="s">
        <v>41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57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21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22</v>
      </c>
      <c r="C73" s="16" t="s">
        <v>23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24</v>
      </c>
      <c r="C74" s="16" t="s">
        <v>16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25</v>
      </c>
      <c r="C75" s="16" t="s">
        <v>26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27</v>
      </c>
      <c r="C76" s="16" t="s">
        <v>28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29</v>
      </c>
      <c r="C77" s="16" t="s">
        <v>19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30</v>
      </c>
      <c r="C78" s="16" t="s">
        <v>31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32</v>
      </c>
      <c r="C79" s="16" t="s">
        <v>56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34</v>
      </c>
      <c r="C80" s="16" t="s">
        <v>58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37</v>
      </c>
      <c r="C81" s="16" t="s">
        <v>59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39</v>
      </c>
      <c r="C82" s="16" t="s">
        <v>38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40</v>
      </c>
      <c r="C83" s="16" t="s">
        <v>41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57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21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22</v>
      </c>
      <c r="C87" s="16" t="s">
        <v>23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24</v>
      </c>
      <c r="C88" s="16" t="s">
        <v>16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25</v>
      </c>
      <c r="C89" s="16" t="s">
        <v>26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27</v>
      </c>
      <c r="C90" s="16" t="s">
        <v>28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29</v>
      </c>
      <c r="C91" s="16" t="s">
        <v>19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30</v>
      </c>
      <c r="C92" s="16" t="s">
        <v>31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32</v>
      </c>
      <c r="C93" s="16" t="s">
        <v>56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34</v>
      </c>
      <c r="C94" s="16" t="s">
        <v>58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37</v>
      </c>
      <c r="C95" s="16" t="s">
        <v>59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39</v>
      </c>
      <c r="C96" s="16" t="s">
        <v>38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40</v>
      </c>
      <c r="C97" s="16" t="s">
        <v>41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57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21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22</v>
      </c>
      <c r="C101" s="16" t="s">
        <v>23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24</v>
      </c>
      <c r="C102" s="16" t="s">
        <v>16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25</v>
      </c>
      <c r="C103" s="16" t="s">
        <v>26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27</v>
      </c>
      <c r="C104" s="16" t="s">
        <v>28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29</v>
      </c>
      <c r="C105" s="16" t="s">
        <v>19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30</v>
      </c>
      <c r="C106" s="16" t="s">
        <v>31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32</v>
      </c>
      <c r="C107" s="16" t="s">
        <v>56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34</v>
      </c>
      <c r="C108" s="16" t="s">
        <v>58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37</v>
      </c>
      <c r="C109" s="16" t="s">
        <v>59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39</v>
      </c>
      <c r="C110" s="16" t="s">
        <v>38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40</v>
      </c>
      <c r="C111" s="16" t="s">
        <v>41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57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21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22</v>
      </c>
      <c r="C115" s="16" t="s">
        <v>23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24</v>
      </c>
      <c r="C116" s="16" t="s">
        <v>16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25</v>
      </c>
      <c r="C117" s="16" t="s">
        <v>26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27</v>
      </c>
      <c r="C118" s="16" t="s">
        <v>28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29</v>
      </c>
      <c r="C119" s="16" t="s">
        <v>19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30</v>
      </c>
      <c r="C120" s="16" t="s">
        <v>31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32</v>
      </c>
      <c r="C121" s="16" t="s">
        <v>56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34</v>
      </c>
      <c r="C122" s="16" t="s">
        <v>58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37</v>
      </c>
      <c r="C123" s="16" t="s">
        <v>59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39</v>
      </c>
      <c r="C124" s="16" t="s">
        <v>38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40</v>
      </c>
      <c r="C125" s="16" t="s">
        <v>41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57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21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22</v>
      </c>
      <c r="C129" s="16" t="s">
        <v>23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24</v>
      </c>
      <c r="C130" s="16" t="s">
        <v>16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25</v>
      </c>
      <c r="C131" s="16" t="s">
        <v>26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27</v>
      </c>
      <c r="C132" s="16" t="s">
        <v>28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29</v>
      </c>
      <c r="C133" s="16" t="s">
        <v>19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30</v>
      </c>
      <c r="C134" s="16" t="s">
        <v>31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32</v>
      </c>
      <c r="C135" s="16" t="s">
        <v>56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34</v>
      </c>
      <c r="C136" s="16" t="s">
        <v>58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37</v>
      </c>
      <c r="C137" s="16" t="s">
        <v>59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39</v>
      </c>
      <c r="C138" s="16" t="s">
        <v>38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40</v>
      </c>
      <c r="C139" s="16" t="s">
        <v>41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sheetProtection sheet="1" objects="1" scenarios="1"/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1"/>
  <sheetViews>
    <sheetView showZeros="0" zoomScale="112" zoomScaleNormal="112" workbookViewId="0">
      <selection activeCell="C35" sqref="C3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57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21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22</v>
      </c>
      <c r="C3" s="16" t="s">
        <v>23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24</v>
      </c>
      <c r="C4" s="16" t="s">
        <v>16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25</v>
      </c>
      <c r="C5" s="16" t="s">
        <v>26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27</v>
      </c>
      <c r="C6" s="16" t="s">
        <v>28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29</v>
      </c>
      <c r="C7" s="16" t="s">
        <v>19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30</v>
      </c>
      <c r="C8" s="16" t="s">
        <v>31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32</v>
      </c>
      <c r="C9" s="16" t="s">
        <v>56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34</v>
      </c>
      <c r="C10" s="16" t="s">
        <v>58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37</v>
      </c>
      <c r="C11" s="16" t="s">
        <v>59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39</v>
      </c>
      <c r="C12" s="16" t="s">
        <v>38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40</v>
      </c>
      <c r="C13" s="16" t="s">
        <v>41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57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21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22</v>
      </c>
      <c r="C17" s="16" t="s">
        <v>23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24</v>
      </c>
      <c r="C18" s="16" t="s">
        <v>16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25</v>
      </c>
      <c r="C19" s="16" t="s">
        <v>26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27</v>
      </c>
      <c r="C20" s="16" t="s">
        <v>28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29</v>
      </c>
      <c r="C21" s="16" t="s">
        <v>19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30</v>
      </c>
      <c r="C22" s="16" t="s">
        <v>31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32</v>
      </c>
      <c r="C23" s="16" t="s">
        <v>56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34</v>
      </c>
      <c r="C24" s="16" t="s">
        <v>58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37</v>
      </c>
      <c r="C25" s="16" t="s">
        <v>59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39</v>
      </c>
      <c r="C26" s="16" t="s">
        <v>38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40</v>
      </c>
      <c r="C27" s="16" t="s">
        <v>41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57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21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22</v>
      </c>
      <c r="C31" s="16" t="s">
        <v>23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24</v>
      </c>
      <c r="C32" s="16" t="s">
        <v>16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25</v>
      </c>
      <c r="C33" s="16" t="s">
        <v>26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27</v>
      </c>
      <c r="C34" s="16" t="s">
        <v>28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29</v>
      </c>
      <c r="C35" s="16" t="s">
        <v>19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30</v>
      </c>
      <c r="C36" s="16" t="s">
        <v>31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32</v>
      </c>
      <c r="C37" s="16" t="s">
        <v>56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34</v>
      </c>
      <c r="C38" s="16" t="s">
        <v>58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37</v>
      </c>
      <c r="C39" s="16" t="s">
        <v>59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39</v>
      </c>
      <c r="C40" s="16" t="s">
        <v>38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40</v>
      </c>
      <c r="C41" s="16" t="s">
        <v>41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57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21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22</v>
      </c>
      <c r="C45" s="16" t="s">
        <v>23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24</v>
      </c>
      <c r="C46" s="16" t="s">
        <v>16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25</v>
      </c>
      <c r="C47" s="16" t="s">
        <v>26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27</v>
      </c>
      <c r="C48" s="16" t="s">
        <v>28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29</v>
      </c>
      <c r="C49" s="16" t="s">
        <v>19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30</v>
      </c>
      <c r="C50" s="16" t="s">
        <v>31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32</v>
      </c>
      <c r="C51" s="16" t="s">
        <v>56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34</v>
      </c>
      <c r="C52" s="16" t="s">
        <v>58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37</v>
      </c>
      <c r="C53" s="16" t="s">
        <v>59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39</v>
      </c>
      <c r="C54" s="16" t="s">
        <v>38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40</v>
      </c>
      <c r="C55" s="16" t="s">
        <v>41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57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21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22</v>
      </c>
      <c r="C59" s="16" t="s">
        <v>23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24</v>
      </c>
      <c r="C60" s="16" t="s">
        <v>16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25</v>
      </c>
      <c r="C61" s="16" t="s">
        <v>26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27</v>
      </c>
      <c r="C62" s="16" t="s">
        <v>28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29</v>
      </c>
      <c r="C63" s="16" t="s">
        <v>19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30</v>
      </c>
      <c r="C64" s="16" t="s">
        <v>31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32</v>
      </c>
      <c r="C65" s="16" t="s">
        <v>56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34</v>
      </c>
      <c r="C66" s="16" t="s">
        <v>58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37</v>
      </c>
      <c r="C67" s="16" t="s">
        <v>59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39</v>
      </c>
      <c r="C68" s="16" t="s">
        <v>38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40</v>
      </c>
      <c r="C69" s="16" t="s">
        <v>41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57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21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22</v>
      </c>
      <c r="C73" s="16" t="s">
        <v>23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24</v>
      </c>
      <c r="C74" s="16" t="s">
        <v>16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25</v>
      </c>
      <c r="C75" s="16" t="s">
        <v>26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27</v>
      </c>
      <c r="C76" s="16" t="s">
        <v>28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29</v>
      </c>
      <c r="C77" s="16" t="s">
        <v>19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30</v>
      </c>
      <c r="C78" s="16" t="s">
        <v>31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32</v>
      </c>
      <c r="C79" s="16" t="s">
        <v>56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34</v>
      </c>
      <c r="C80" s="16" t="s">
        <v>58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37</v>
      </c>
      <c r="C81" s="16" t="s">
        <v>59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39</v>
      </c>
      <c r="C82" s="16" t="s">
        <v>38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40</v>
      </c>
      <c r="C83" s="16" t="s">
        <v>41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57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21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22</v>
      </c>
      <c r="C87" s="16" t="s">
        <v>23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24</v>
      </c>
      <c r="C88" s="16" t="s">
        <v>16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25</v>
      </c>
      <c r="C89" s="16" t="s">
        <v>26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27</v>
      </c>
      <c r="C90" s="16" t="s">
        <v>28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29</v>
      </c>
      <c r="C91" s="16" t="s">
        <v>19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30</v>
      </c>
      <c r="C92" s="16" t="s">
        <v>31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32</v>
      </c>
      <c r="C93" s="16" t="s">
        <v>56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34</v>
      </c>
      <c r="C94" s="16" t="s">
        <v>58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37</v>
      </c>
      <c r="C95" s="16" t="s">
        <v>59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39</v>
      </c>
      <c r="C96" s="16" t="s">
        <v>38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40</v>
      </c>
      <c r="C97" s="16" t="s">
        <v>41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57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21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22</v>
      </c>
      <c r="C101" s="16" t="s">
        <v>23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24</v>
      </c>
      <c r="C102" s="16" t="s">
        <v>16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25</v>
      </c>
      <c r="C103" s="16" t="s">
        <v>26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27</v>
      </c>
      <c r="C104" s="16" t="s">
        <v>28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29</v>
      </c>
      <c r="C105" s="16" t="s">
        <v>19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30</v>
      </c>
      <c r="C106" s="16" t="s">
        <v>31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32</v>
      </c>
      <c r="C107" s="16" t="s">
        <v>56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34</v>
      </c>
      <c r="C108" s="16" t="s">
        <v>58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37</v>
      </c>
      <c r="C109" s="16" t="s">
        <v>59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39</v>
      </c>
      <c r="C110" s="16" t="s">
        <v>38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40</v>
      </c>
      <c r="C111" s="16" t="s">
        <v>41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57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21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22</v>
      </c>
      <c r="C115" s="16" t="s">
        <v>23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24</v>
      </c>
      <c r="C116" s="16" t="s">
        <v>16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25</v>
      </c>
      <c r="C117" s="16" t="s">
        <v>26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27</v>
      </c>
      <c r="C118" s="16" t="s">
        <v>28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29</v>
      </c>
      <c r="C119" s="16" t="s">
        <v>19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30</v>
      </c>
      <c r="C120" s="16" t="s">
        <v>31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32</v>
      </c>
      <c r="C121" s="16" t="s">
        <v>56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34</v>
      </c>
      <c r="C122" s="16" t="s">
        <v>58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37</v>
      </c>
      <c r="C123" s="16" t="s">
        <v>59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39</v>
      </c>
      <c r="C124" s="16" t="s">
        <v>38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40</v>
      </c>
      <c r="C125" s="16" t="s">
        <v>41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57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21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22</v>
      </c>
      <c r="C129" s="16" t="s">
        <v>23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24</v>
      </c>
      <c r="C130" s="16" t="s">
        <v>16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25</v>
      </c>
      <c r="C131" s="16" t="s">
        <v>26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27</v>
      </c>
      <c r="C132" s="16" t="s">
        <v>28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29</v>
      </c>
      <c r="C133" s="16" t="s">
        <v>19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30</v>
      </c>
      <c r="C134" s="16" t="s">
        <v>31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32</v>
      </c>
      <c r="C135" s="16" t="s">
        <v>56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34</v>
      </c>
      <c r="C136" s="16" t="s">
        <v>58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37</v>
      </c>
      <c r="C137" s="16" t="s">
        <v>59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39</v>
      </c>
      <c r="C138" s="16" t="s">
        <v>38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40</v>
      </c>
      <c r="C139" s="16" t="s">
        <v>41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tabSelected="1" workbookViewId="0">
      <selection activeCell="K10" sqref="K10"/>
    </sheetView>
  </sheetViews>
  <sheetFormatPr defaultRowHeight="12.75" x14ac:dyDescent="0.2"/>
  <cols>
    <col min="1" max="1" width="11.140625" customWidth="1"/>
    <col min="2" max="2" width="58.140625" bestFit="1" customWidth="1"/>
    <col min="3" max="3" width="14" bestFit="1" customWidth="1"/>
    <col min="4" max="4" width="3" bestFit="1" customWidth="1"/>
    <col min="5" max="5" width="7.85546875" bestFit="1" customWidth="1"/>
    <col min="6" max="6" width="7" bestFit="1" customWidth="1"/>
    <col min="7" max="7" width="8.7109375" bestFit="1" customWidth="1"/>
    <col min="8" max="8" width="10.140625" customWidth="1"/>
  </cols>
  <sheetData>
    <row r="1" spans="1:8" ht="21" thickBot="1" x14ac:dyDescent="0.25">
      <c r="A1" s="29" t="s">
        <v>64</v>
      </c>
      <c r="B1" s="30"/>
      <c r="C1" s="30"/>
      <c r="D1" s="30"/>
      <c r="E1" s="31"/>
      <c r="F1" s="32"/>
      <c r="G1" s="32"/>
      <c r="H1" s="33"/>
    </row>
    <row r="2" spans="1:8" x14ac:dyDescent="0.2">
      <c r="A2" s="34" t="s">
        <v>2</v>
      </c>
      <c r="B2" s="82" t="s">
        <v>74</v>
      </c>
      <c r="C2" s="83"/>
      <c r="D2" s="84"/>
      <c r="E2" s="34"/>
      <c r="F2" s="35"/>
      <c r="G2" s="36" t="s">
        <v>3</v>
      </c>
      <c r="H2" s="37" t="s">
        <v>75</v>
      </c>
    </row>
    <row r="3" spans="1:8" ht="13.5" thickBot="1" x14ac:dyDescent="0.25">
      <c r="A3" s="38" t="s">
        <v>60</v>
      </c>
      <c r="B3" s="85" t="s">
        <v>63</v>
      </c>
      <c r="C3" s="86"/>
      <c r="D3" s="87"/>
      <c r="E3" s="38"/>
      <c r="F3" s="39"/>
      <c r="G3" s="40" t="s">
        <v>4</v>
      </c>
      <c r="H3" s="41" t="s">
        <v>76</v>
      </c>
    </row>
    <row r="4" spans="1:8" x14ac:dyDescent="0.2">
      <c r="A4" s="42" t="s">
        <v>5</v>
      </c>
      <c r="B4" s="43" t="s">
        <v>6</v>
      </c>
      <c r="C4" s="43"/>
      <c r="D4" s="44"/>
      <c r="E4" s="45" t="s">
        <v>8</v>
      </c>
      <c r="F4" s="46"/>
      <c r="G4" s="47"/>
      <c r="H4" s="48"/>
    </row>
    <row r="5" spans="1:8" ht="13.5" thickBot="1" x14ac:dyDescent="0.25">
      <c r="A5" s="49" t="s">
        <v>55</v>
      </c>
      <c r="B5" s="50"/>
      <c r="C5" s="51" t="s">
        <v>65</v>
      </c>
      <c r="D5" s="52" t="s">
        <v>7</v>
      </c>
      <c r="E5" s="53" t="s">
        <v>9</v>
      </c>
      <c r="F5" s="54" t="s">
        <v>10</v>
      </c>
      <c r="G5" s="55" t="s">
        <v>66</v>
      </c>
      <c r="H5" s="56" t="s">
        <v>67</v>
      </c>
    </row>
    <row r="6" spans="1:8" ht="13.5" thickBot="1" x14ac:dyDescent="0.25">
      <c r="A6" s="57">
        <v>1</v>
      </c>
      <c r="B6" s="88" t="s">
        <v>21</v>
      </c>
      <c r="C6" s="89"/>
      <c r="D6" s="89"/>
      <c r="E6" s="89"/>
      <c r="F6" s="89"/>
      <c r="G6" s="90"/>
      <c r="H6" s="97">
        <f>G7</f>
        <v>0</v>
      </c>
    </row>
    <row r="7" spans="1:8" ht="23.25" thickBot="1" x14ac:dyDescent="0.25">
      <c r="A7" s="58"/>
      <c r="B7" s="61" t="s">
        <v>61</v>
      </c>
      <c r="C7" s="61"/>
      <c r="D7" s="62" t="s">
        <v>13</v>
      </c>
      <c r="E7" s="63">
        <v>1</v>
      </c>
      <c r="F7" s="91"/>
      <c r="G7" s="96">
        <f>ROUND(F7*E7,2)</f>
        <v>0</v>
      </c>
      <c r="H7" s="64"/>
    </row>
    <row r="8" spans="1:8" ht="13.5" thickBot="1" x14ac:dyDescent="0.25">
      <c r="A8" s="57" t="s">
        <v>32</v>
      </c>
      <c r="B8" s="88" t="s">
        <v>56</v>
      </c>
      <c r="C8" s="89"/>
      <c r="D8" s="89"/>
      <c r="E8" s="89"/>
      <c r="F8" s="89"/>
      <c r="G8" s="90"/>
      <c r="H8" s="97">
        <f>SUM(G10:G18)</f>
        <v>0</v>
      </c>
    </row>
    <row r="9" spans="1:8" x14ac:dyDescent="0.2">
      <c r="A9" s="65" t="s">
        <v>15</v>
      </c>
      <c r="B9" s="66" t="s">
        <v>63</v>
      </c>
      <c r="C9" s="67"/>
      <c r="D9" s="59"/>
      <c r="E9" s="68"/>
      <c r="F9" s="68"/>
      <c r="G9" s="69"/>
      <c r="H9" s="60"/>
    </row>
    <row r="10" spans="1:8" ht="67.5" x14ac:dyDescent="0.2">
      <c r="A10" s="77"/>
      <c r="B10" s="78" t="s">
        <v>79</v>
      </c>
      <c r="C10" s="78"/>
      <c r="D10" s="79" t="s">
        <v>13</v>
      </c>
      <c r="E10" s="80">
        <v>48</v>
      </c>
      <c r="F10" s="92"/>
      <c r="G10" s="94">
        <f t="shared" ref="G10:G18" si="0">ROUND(E10*F10,2)</f>
        <v>0</v>
      </c>
      <c r="H10" s="81"/>
    </row>
    <row r="11" spans="1:8" ht="67.5" x14ac:dyDescent="0.2">
      <c r="A11" s="77"/>
      <c r="B11" s="78" t="s">
        <v>77</v>
      </c>
      <c r="C11" s="78"/>
      <c r="D11" s="79" t="s">
        <v>13</v>
      </c>
      <c r="E11" s="80">
        <v>65</v>
      </c>
      <c r="F11" s="92"/>
      <c r="G11" s="94">
        <f t="shared" si="0"/>
        <v>0</v>
      </c>
      <c r="H11" s="81"/>
    </row>
    <row r="12" spans="1:8" ht="67.5" x14ac:dyDescent="0.2">
      <c r="A12" s="77"/>
      <c r="B12" s="78" t="s">
        <v>78</v>
      </c>
      <c r="C12" s="78"/>
      <c r="D12" s="79" t="s">
        <v>13</v>
      </c>
      <c r="E12" s="80">
        <v>507</v>
      </c>
      <c r="F12" s="92"/>
      <c r="G12" s="94">
        <f t="shared" si="0"/>
        <v>0</v>
      </c>
      <c r="H12" s="81"/>
    </row>
    <row r="13" spans="1:8" ht="90" x14ac:dyDescent="0.2">
      <c r="A13" s="65"/>
      <c r="B13" s="70" t="s">
        <v>68</v>
      </c>
      <c r="C13" s="70"/>
      <c r="D13" s="71" t="s">
        <v>13</v>
      </c>
      <c r="E13" s="72">
        <v>620</v>
      </c>
      <c r="F13" s="92"/>
      <c r="G13" s="95">
        <f t="shared" si="0"/>
        <v>0</v>
      </c>
      <c r="H13" s="60"/>
    </row>
    <row r="14" spans="1:8" ht="22.5" x14ac:dyDescent="0.2">
      <c r="A14" s="65"/>
      <c r="B14" s="70" t="s">
        <v>69</v>
      </c>
      <c r="C14" s="70"/>
      <c r="D14" s="71" t="s">
        <v>62</v>
      </c>
      <c r="E14" s="72">
        <v>3270</v>
      </c>
      <c r="F14" s="92"/>
      <c r="G14" s="95">
        <f t="shared" si="0"/>
        <v>0</v>
      </c>
      <c r="H14" s="60"/>
    </row>
    <row r="15" spans="1:8" ht="22.5" x14ac:dyDescent="0.2">
      <c r="A15" s="65"/>
      <c r="B15" s="70" t="s">
        <v>70</v>
      </c>
      <c r="C15" s="70"/>
      <c r="D15" s="71" t="s">
        <v>13</v>
      </c>
      <c r="E15" s="72">
        <v>1860</v>
      </c>
      <c r="F15" s="92"/>
      <c r="G15" s="95">
        <f t="shared" si="0"/>
        <v>0</v>
      </c>
      <c r="H15" s="60"/>
    </row>
    <row r="16" spans="1:8" ht="22.5" x14ac:dyDescent="0.2">
      <c r="A16" s="65"/>
      <c r="B16" s="70" t="s">
        <v>71</v>
      </c>
      <c r="C16" s="70"/>
      <c r="D16" s="71" t="s">
        <v>13</v>
      </c>
      <c r="E16" s="72">
        <v>565</v>
      </c>
      <c r="F16" s="92"/>
      <c r="G16" s="95">
        <f t="shared" si="0"/>
        <v>0</v>
      </c>
      <c r="H16" s="60"/>
    </row>
    <row r="17" spans="1:8" ht="78.75" x14ac:dyDescent="0.2">
      <c r="A17" s="65"/>
      <c r="B17" s="70" t="s">
        <v>72</v>
      </c>
      <c r="C17" s="70"/>
      <c r="D17" s="71" t="s">
        <v>13</v>
      </c>
      <c r="E17" s="72">
        <v>458</v>
      </c>
      <c r="F17" s="92"/>
      <c r="G17" s="95">
        <f t="shared" si="0"/>
        <v>0</v>
      </c>
      <c r="H17" s="60"/>
    </row>
    <row r="18" spans="1:8" ht="68.25" thickBot="1" x14ac:dyDescent="0.25">
      <c r="A18" s="65"/>
      <c r="B18" s="70" t="s">
        <v>73</v>
      </c>
      <c r="C18" s="70"/>
      <c r="D18" s="71" t="s">
        <v>13</v>
      </c>
      <c r="E18" s="72">
        <v>458</v>
      </c>
      <c r="F18" s="93"/>
      <c r="G18" s="95">
        <f t="shared" si="0"/>
        <v>0</v>
      </c>
      <c r="H18" s="60"/>
    </row>
    <row r="19" spans="1:8" ht="13.5" thickBot="1" x14ac:dyDescent="0.25">
      <c r="A19" s="57" t="s">
        <v>15</v>
      </c>
      <c r="B19" s="73" t="s">
        <v>20</v>
      </c>
      <c r="C19" s="74"/>
      <c r="D19" s="75"/>
      <c r="E19" s="76"/>
      <c r="F19" s="76"/>
      <c r="G19" s="98">
        <f>SUM(G7:G18)</f>
        <v>0</v>
      </c>
      <c r="H19" s="97">
        <f>SUM(H6+H8)</f>
        <v>0</v>
      </c>
    </row>
  </sheetData>
  <mergeCells count="4">
    <mergeCell ref="B2:D2"/>
    <mergeCell ref="B3:D3"/>
    <mergeCell ref="B6:G6"/>
    <mergeCell ref="B8:G8"/>
  </mergeCells>
  <pageMargins left="0.511811024" right="0.511811024" top="0.78740157499999996" bottom="0.78740157499999996" header="0.31496062000000002" footer="0.31496062000000002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8"/>
  <sheetViews>
    <sheetView workbookViewId="0">
      <selection activeCell="C22" sqref="C22"/>
    </sheetView>
  </sheetViews>
  <sheetFormatPr defaultColWidth="8.85546875" defaultRowHeight="11.25" x14ac:dyDescent="0.2"/>
  <cols>
    <col min="1" max="20" width="8.85546875" style="1"/>
    <col min="21" max="21" width="10" style="1" bestFit="1" customWidth="1"/>
    <col min="22" max="16384" width="8.85546875" style="1"/>
  </cols>
  <sheetData>
    <row r="1" spans="1:25" ht="12" thickBot="1" x14ac:dyDescent="0.25"/>
    <row r="2" spans="1:25" ht="12" thickBot="1" x14ac:dyDescent="0.25">
      <c r="A2" s="2">
        <v>1</v>
      </c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7">
        <v>1</v>
      </c>
      <c r="M2" s="7">
        <v>2</v>
      </c>
      <c r="N2" s="7"/>
      <c r="O2" s="7"/>
      <c r="P2" s="7"/>
      <c r="Q2" s="7"/>
      <c r="R2" s="5"/>
      <c r="S2" s="1" t="s">
        <v>42</v>
      </c>
      <c r="T2" s="1" t="s">
        <v>43</v>
      </c>
    </row>
    <row r="3" spans="1:25" ht="12" thickBot="1" x14ac:dyDescent="0.25">
      <c r="A3" s="2">
        <v>2</v>
      </c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7">
        <v>3</v>
      </c>
      <c r="M3" s="7">
        <v>4</v>
      </c>
      <c r="N3" s="7">
        <v>27</v>
      </c>
      <c r="O3" s="7">
        <v>28</v>
      </c>
      <c r="P3" s="7">
        <v>35</v>
      </c>
      <c r="Q3" s="7">
        <v>39</v>
      </c>
      <c r="R3" s="5"/>
      <c r="S3" s="1" t="s">
        <v>44</v>
      </c>
      <c r="T3" s="1" t="s">
        <v>45</v>
      </c>
      <c r="U3" s="1" t="s">
        <v>46</v>
      </c>
      <c r="V3" s="1" t="s">
        <v>1</v>
      </c>
      <c r="W3" s="1" t="s">
        <v>47</v>
      </c>
      <c r="X3" s="1" t="s">
        <v>0</v>
      </c>
    </row>
    <row r="4" spans="1:25" ht="12" thickBot="1" x14ac:dyDescent="0.25">
      <c r="A4" s="2">
        <v>3</v>
      </c>
      <c r="B4" s="3" t="s">
        <v>16</v>
      </c>
      <c r="C4" s="4"/>
      <c r="D4" s="4"/>
      <c r="E4" s="4"/>
      <c r="F4" s="4"/>
      <c r="G4" s="4"/>
      <c r="H4" s="4"/>
      <c r="I4" s="4"/>
      <c r="J4" s="4"/>
      <c r="K4" s="4"/>
      <c r="L4" s="7">
        <v>5</v>
      </c>
      <c r="M4" s="7"/>
      <c r="N4" s="7"/>
      <c r="O4" s="7"/>
      <c r="P4" s="7"/>
      <c r="Q4" s="7"/>
      <c r="R4" s="5"/>
      <c r="T4" s="1" t="s">
        <v>48</v>
      </c>
    </row>
    <row r="5" spans="1:25" ht="12" thickBot="1" x14ac:dyDescent="0.25">
      <c r="A5" s="2">
        <v>4</v>
      </c>
      <c r="B5" s="3" t="s">
        <v>26</v>
      </c>
      <c r="C5" s="4"/>
      <c r="D5" s="4"/>
      <c r="E5" s="4"/>
      <c r="F5" s="4"/>
      <c r="G5" s="4"/>
      <c r="H5" s="4"/>
      <c r="I5" s="4"/>
      <c r="J5" s="4"/>
      <c r="K5" s="4"/>
      <c r="L5" s="7">
        <v>6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5"/>
      <c r="T5" s="1" t="s">
        <v>17</v>
      </c>
      <c r="U5" s="1" t="s">
        <v>11</v>
      </c>
      <c r="V5" s="1" t="s">
        <v>49</v>
      </c>
      <c r="W5" s="1" t="s">
        <v>18</v>
      </c>
      <c r="X5" s="1" t="s">
        <v>50</v>
      </c>
      <c r="Y5" s="1" t="s">
        <v>51</v>
      </c>
    </row>
    <row r="6" spans="1:25" ht="12" thickBot="1" x14ac:dyDescent="0.25">
      <c r="A6" s="2">
        <v>5</v>
      </c>
      <c r="B6" s="3" t="s">
        <v>28</v>
      </c>
      <c r="C6" s="4"/>
      <c r="D6" s="4"/>
      <c r="E6" s="4"/>
      <c r="F6" s="4"/>
      <c r="G6" s="4"/>
      <c r="H6" s="4"/>
      <c r="I6" s="4"/>
      <c r="J6" s="4"/>
      <c r="K6" s="4"/>
      <c r="L6" s="7">
        <v>12</v>
      </c>
      <c r="M6" s="7">
        <v>13</v>
      </c>
      <c r="N6" s="7">
        <v>34</v>
      </c>
      <c r="O6" s="7"/>
      <c r="P6" s="7"/>
      <c r="Q6" s="7"/>
      <c r="R6" s="5"/>
      <c r="S6" s="1" t="s">
        <v>12</v>
      </c>
      <c r="T6" s="1" t="s">
        <v>52</v>
      </c>
      <c r="U6" s="1" t="s">
        <v>53</v>
      </c>
    </row>
    <row r="7" spans="1:25" ht="12" thickBot="1" x14ac:dyDescent="0.25">
      <c r="A7" s="2">
        <v>6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7">
        <v>14</v>
      </c>
      <c r="M7" s="7"/>
      <c r="N7" s="7"/>
      <c r="O7" s="7"/>
      <c r="P7" s="7"/>
      <c r="Q7" s="7"/>
      <c r="R7" s="5"/>
      <c r="S7" s="1" t="s">
        <v>19</v>
      </c>
    </row>
    <row r="8" spans="1:25" ht="12" thickBot="1" x14ac:dyDescent="0.25">
      <c r="A8" s="2">
        <v>7</v>
      </c>
      <c r="B8" s="3" t="s">
        <v>31</v>
      </c>
      <c r="C8" s="4"/>
      <c r="D8" s="4"/>
      <c r="E8" s="4"/>
      <c r="F8" s="4"/>
      <c r="G8" s="4"/>
      <c r="H8" s="4"/>
      <c r="I8" s="4"/>
      <c r="J8" s="4"/>
      <c r="K8" s="4"/>
      <c r="L8" s="7">
        <v>15</v>
      </c>
      <c r="M8" s="7">
        <v>17</v>
      </c>
      <c r="N8" s="7"/>
      <c r="O8" s="7"/>
      <c r="P8" s="7"/>
      <c r="Q8" s="7"/>
      <c r="R8" s="5"/>
      <c r="S8" s="1" t="s">
        <v>54</v>
      </c>
      <c r="T8" s="1" t="s">
        <v>14</v>
      </c>
    </row>
    <row r="9" spans="1:25" ht="12" thickBot="1" x14ac:dyDescent="0.25">
      <c r="A9" s="2">
        <v>8</v>
      </c>
      <c r="B9" s="3" t="s">
        <v>33</v>
      </c>
      <c r="C9" s="4"/>
      <c r="D9" s="4"/>
      <c r="E9" s="4"/>
      <c r="F9" s="4"/>
      <c r="G9" s="4"/>
      <c r="H9" s="4"/>
      <c r="I9" s="4"/>
      <c r="J9" s="4"/>
      <c r="K9" s="4"/>
      <c r="L9" s="7">
        <v>18</v>
      </c>
      <c r="M9" s="7">
        <v>19</v>
      </c>
      <c r="N9" s="7">
        <v>20</v>
      </c>
      <c r="O9" s="7">
        <v>21</v>
      </c>
      <c r="P9" s="7">
        <v>22</v>
      </c>
      <c r="Q9" s="7"/>
      <c r="R9" s="5"/>
    </row>
    <row r="10" spans="1:25" ht="12" thickBot="1" x14ac:dyDescent="0.25">
      <c r="A10" s="2">
        <v>9</v>
      </c>
      <c r="B10" s="3" t="s">
        <v>35</v>
      </c>
      <c r="C10" s="4"/>
      <c r="D10" s="4"/>
      <c r="E10" s="4"/>
      <c r="F10" s="4"/>
      <c r="G10" s="4"/>
      <c r="H10" s="4"/>
      <c r="I10" s="4"/>
      <c r="J10" s="4"/>
      <c r="K10" s="4"/>
      <c r="L10" s="7">
        <v>23</v>
      </c>
      <c r="M10" s="7">
        <v>24</v>
      </c>
      <c r="N10" s="7">
        <v>25</v>
      </c>
      <c r="O10" s="7">
        <v>26</v>
      </c>
      <c r="P10" s="7"/>
      <c r="Q10" s="7"/>
      <c r="R10" s="5"/>
    </row>
    <row r="11" spans="1:25" ht="12" thickBot="1" x14ac:dyDescent="0.25">
      <c r="A11" s="2">
        <v>10</v>
      </c>
      <c r="B11" s="3" t="s">
        <v>36</v>
      </c>
      <c r="C11" s="4"/>
      <c r="D11" s="4"/>
      <c r="E11" s="4"/>
      <c r="F11" s="4"/>
      <c r="G11" s="4"/>
      <c r="H11" s="4"/>
      <c r="I11" s="4"/>
      <c r="J11" s="4"/>
      <c r="K11" s="4"/>
      <c r="L11" s="7">
        <v>16</v>
      </c>
      <c r="M11" s="7">
        <v>29</v>
      </c>
      <c r="N11" s="7">
        <v>30</v>
      </c>
      <c r="O11" s="7">
        <v>31</v>
      </c>
      <c r="P11" s="7">
        <v>32</v>
      </c>
      <c r="Q11" s="7">
        <v>38</v>
      </c>
      <c r="R11" s="5"/>
    </row>
    <row r="12" spans="1:25" ht="12" thickBot="1" x14ac:dyDescent="0.25">
      <c r="A12" s="2">
        <v>11</v>
      </c>
      <c r="B12" s="3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7">
        <v>33</v>
      </c>
      <c r="M12" s="7">
        <v>36</v>
      </c>
      <c r="N12" s="7"/>
      <c r="O12" s="7"/>
      <c r="P12" s="7"/>
      <c r="Q12" s="7"/>
      <c r="R12" s="5"/>
    </row>
    <row r="13" spans="1:25" ht="12" thickBot="1" x14ac:dyDescent="0.25">
      <c r="A13" s="2">
        <v>12</v>
      </c>
      <c r="B13" s="3" t="s">
        <v>41</v>
      </c>
      <c r="C13" s="4"/>
      <c r="D13" s="4"/>
      <c r="E13" s="4"/>
      <c r="F13" s="4"/>
      <c r="G13" s="4"/>
      <c r="H13" s="4"/>
      <c r="I13" s="4"/>
      <c r="J13" s="4"/>
      <c r="K13" s="4"/>
      <c r="L13" s="7">
        <v>37</v>
      </c>
      <c r="M13" s="7">
        <v>40</v>
      </c>
      <c r="N13" s="7">
        <v>41</v>
      </c>
      <c r="O13" s="7"/>
      <c r="P13" s="7"/>
      <c r="Q13" s="7"/>
      <c r="R13" s="5"/>
    </row>
    <row r="18" spans="13:13" x14ac:dyDescent="0.2">
      <c r="M18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base (2)</vt:lpstr>
      <vt:lpstr>base (3)</vt:lpstr>
      <vt:lpstr>Anexo 7</vt:lpstr>
      <vt:lpstr>composição dos itens</vt:lpstr>
      <vt:lpstr>'base (2)'!Area_de_impressao</vt:lpstr>
      <vt:lpstr>'base (3)'!Area_de_impressao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Sabino Deitos</dc:creator>
  <cp:lastModifiedBy>Fernando Domingues Caetano</cp:lastModifiedBy>
  <cp:lastPrinted>2022-11-25T11:31:54Z</cp:lastPrinted>
  <dcterms:created xsi:type="dcterms:W3CDTF">2012-01-30T17:22:44Z</dcterms:created>
  <dcterms:modified xsi:type="dcterms:W3CDTF">2022-12-12T19:31:59Z</dcterms:modified>
</cp:coreProperties>
</file>